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13_ncr:1_{668A25BB-2FD8-46EE-98C9-CFA7E38BA6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_SSC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  <c r="E17" i="1" s="1"/>
  <c r="C17" i="1" l="1"/>
  <c r="B5" i="1"/>
  <c r="E5" i="1" s="1"/>
  <c r="B6" i="1" l="1"/>
  <c r="B7" i="1"/>
  <c r="B8" i="1"/>
  <c r="B9" i="1"/>
  <c r="B10" i="1"/>
  <c r="B11" i="1"/>
  <c r="B12" i="1"/>
  <c r="B13" i="1"/>
  <c r="B14" i="1"/>
  <c r="B15" i="1"/>
  <c r="B16" i="1"/>
  <c r="B18" i="1"/>
  <c r="B19" i="1"/>
  <c r="C5" i="1"/>
  <c r="C10" i="1" l="1"/>
  <c r="E10" i="1"/>
  <c r="C13" i="1"/>
  <c r="E13" i="1"/>
  <c r="C15" i="1"/>
  <c r="E15" i="1"/>
  <c r="C12" i="1"/>
  <c r="E12" i="1"/>
  <c r="C9" i="1"/>
  <c r="E9" i="1"/>
  <c r="C19" i="1"/>
  <c r="E19" i="1"/>
  <c r="C8" i="1"/>
  <c r="E8" i="1"/>
  <c r="C7" i="1"/>
  <c r="E7" i="1"/>
  <c r="C11" i="1"/>
  <c r="E11" i="1"/>
  <c r="C16" i="1"/>
  <c r="E16" i="1"/>
  <c r="C18" i="1"/>
  <c r="E18" i="1"/>
  <c r="C14" i="1"/>
  <c r="E14" i="1"/>
  <c r="C6" i="1"/>
  <c r="E6" i="1"/>
</calcChain>
</file>

<file path=xl/sharedStrings.xml><?xml version="1.0" encoding="utf-8"?>
<sst xmlns="http://schemas.openxmlformats.org/spreadsheetml/2006/main" count="10" uniqueCount="10">
  <si>
    <t>N
kg/ha</t>
  </si>
  <si>
    <t>Urea
kg</t>
  </si>
  <si>
    <t>Otopina
kg</t>
  </si>
  <si>
    <t>{"InputDetection":0,"RecalcMode":0,"Layout":0,"LayoutSamePagesHeightEnabled":false,"Theme":{"BgColor":"#FFFFFFFF","BgImage":"","InputBorderStyle":2,"AppliedTheme":""},"SmartphoneSettings":{"ViewportLock":true,"UseOldViewEngine":false,"EnableZoom":false,"EnableSwipe":false,"HideToolbar":false,"InheritBackgroundColor":false,"CheckboxFlavor":1,"ShowBubble":false},"Name":"","Flavor":-1,"Edition":0,"CopyProtect":{"IsEnabled":false,"DomainName":""},"HideSscPoweredlogo":false,"AspnetConfig":{"BrowseUrl":"http://localhost/ssc","FileExtension":0},"NodeSecureLoginEnabled":false,"SmartphoneTheme":1,"Toolbar":{"Position":1,"IsSubmit":true,"IsPrintSheet":false,"IsPrintAll":true,"IsPrintThis":false,"IsReset":true,"IsUpdate":true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</si>
  <si>
    <t>{"IsHide":false,"HiddenInExcel":false,"SheetId":-1,"Name":"Sheet1","Guid":"ZGBME6","Index":1,"VisibleRange":"","SheetTheme":{"TabColor":"","BodyColor":"","BodyImage":""},"IsPrintSheet":false}</t>
  </si>
  <si>
    <t>{"BrowserAndLocation":{"ConversionPath":"C:\\Users\\vuk48\\Documents\\SpreadsheetConverter","SelectedBrowsers":[]},"SpreadsheetServer":{"Username":"","Password":"","ServerUrl":"","TestUsername":"","TestPassword":""},"ConfigureSubmitDefault":{"Email":"","Free":false,"Advanced":false,"AdvancedSecured":false,"Demo":tru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Select"},"WizardButton":{"Next":"Next","Previous":"Previous","Cancel":"Cancel","Finish":"Finish"},"ToolbarButton":{"Submit":"Submit","PrintSheet":"Print","PrintAll":"Print All","Reset":"Reset","Update":"Update","Back":"Back","PrintThis":"Print This"},"SubmitDialog":{"SubmitDialogHeading":"Submit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</si>
  <si>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Proračun otopine uree za folijarnu primjenu</t>
  </si>
  <si>
    <r>
      <t>Voda
dm</t>
    </r>
    <r>
      <rPr>
        <b/>
        <vertAlign val="superscript"/>
        <sz val="12"/>
        <color theme="1"/>
        <rFont val="Calibri"/>
        <family val="2"/>
        <charset val="238"/>
        <scheme val="minor"/>
      </rPr>
      <t>3</t>
    </r>
  </si>
  <si>
    <t>Prof. dr. sc. Vladimir Vukadinović©, 2016.</t>
  </si>
  <si>
    <r>
      <rPr>
        <b/>
        <sz val="14"/>
        <color theme="1"/>
        <rFont val="Calibri"/>
        <family val="2"/>
        <charset val="238"/>
        <scheme val="minor"/>
      </rPr>
      <t>Proračun otopine uree za folijarnu primjenu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Prof. dr. sc. Vladimir Vukadinović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</si>
</sst>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3" borderId="8" xfId="0" quotePrefix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quotePrefix="1" applyAlignment="1">
      <alignment horizontal="center" wrapText="1"/>
    </xf>
    <xf numFmtId="1" fontId="3" fillId="0" borderId="8" xfId="0" quotePrefix="1" applyNumberFormat="1" applyFont="1" applyBorder="1" applyAlignment="1">
      <alignment horizontal="center" vertical="center" wrapText="1"/>
    </xf>
    <xf numFmtId="0" fontId="3" fillId="0" borderId="8" xfId="0" quotePrefix="1" applyFont="1" applyBorder="1" applyAlignment="1">
      <alignment horizontal="center" vertical="center" wrapText="1"/>
    </xf>
    <xf numFmtId="164" fontId="3" fillId="0" borderId="8" xfId="0" quotePrefix="1" applyNumberFormat="1" applyFont="1" applyBorder="1" applyAlignment="1">
      <alignment horizontal="center" vertical="center" wrapText="1"/>
    </xf>
    <xf numFmtId="1" fontId="3" fillId="0" borderId="9" xfId="0" quotePrefix="1" applyNumberFormat="1" applyFont="1" applyBorder="1" applyAlignment="1">
      <alignment horizontal="center" vertical="center" wrapText="1"/>
    </xf>
    <xf numFmtId="0" fontId="3" fillId="0" borderId="9" xfId="0" quotePrefix="1" applyFont="1" applyBorder="1" applyAlignment="1">
      <alignment horizontal="center" vertical="center" wrapText="1"/>
    </xf>
    <xf numFmtId="164" fontId="3" fillId="0" borderId="9" xfId="0" quotePrefix="1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5" xfId="1" applyFont="1" applyBorder="1" applyAlignment="1">
      <alignment horizont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hyperlink" Target="http://tlo-i-biljka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sqref="A1:E2"/>
    </sheetView>
  </sheetViews>
  <sheetFormatPr defaultRowHeight="15" x14ac:dyDescent="0.25"/>
  <cols>
    <col min="1" max="4" width="12.7109375" style="1" customWidth="1"/>
    <col min="5" max="5" width="12.7109375" style="2" customWidth="1"/>
  </cols>
  <sheetData>
    <row r="1" spans="1:5" x14ac:dyDescent="0.25">
      <c r="A1" s="7" t="s">
        <v>9</v>
      </c>
      <c r="B1" s="5"/>
      <c r="C1" s="5"/>
      <c r="D1" s="5"/>
      <c r="E1" s="5"/>
    </row>
    <row r="2" spans="1:5" ht="15.75" thickBot="1" x14ac:dyDescent="0.3">
      <c r="A2" s="6"/>
      <c r="B2" s="6"/>
      <c r="C2" s="6"/>
      <c r="D2" s="6"/>
      <c r="E2" s="6"/>
    </row>
    <row r="3" spans="1:5" ht="15" customHeight="1" thickBot="1" x14ac:dyDescent="0.3">
      <c r="A3" s="3" t="s">
        <v>6</v>
      </c>
      <c r="B3" s="8" t="s">
        <v>1</v>
      </c>
      <c r="C3" s="9" t="s">
        <v>7</v>
      </c>
      <c r="D3" s="9" t="s">
        <v>2</v>
      </c>
      <c r="E3" s="10" t="s">
        <v>0</v>
      </c>
    </row>
    <row r="4" spans="1:5" ht="19.5" thickBot="1" x14ac:dyDescent="0.3">
      <c r="A4" s="4">
        <v>4</v>
      </c>
      <c r="B4" s="11"/>
      <c r="C4" s="12"/>
      <c r="D4" s="12"/>
      <c r="E4" s="13"/>
    </row>
    <row r="5" spans="1:5" ht="15.75" x14ac:dyDescent="0.25">
      <c r="A5" s="26"/>
      <c r="B5" s="23">
        <f t="shared" ref="B5:B19" si="0">($A$4*1/0.46*10)/1000*D5</f>
        <v>8.695652173913043</v>
      </c>
      <c r="C5" s="14">
        <f t="shared" ref="C5:C19" si="1">(D5-B5)</f>
        <v>91.304347826086953</v>
      </c>
      <c r="D5" s="15">
        <v>100</v>
      </c>
      <c r="E5" s="16">
        <f t="shared" ref="E5:E19" si="2">$B5*0.46</f>
        <v>4</v>
      </c>
    </row>
    <row r="6" spans="1:5" ht="15.75" x14ac:dyDescent="0.25">
      <c r="A6" s="27"/>
      <c r="B6" s="24">
        <f t="shared" si="0"/>
        <v>17.391304347826086</v>
      </c>
      <c r="C6" s="17">
        <f t="shared" si="1"/>
        <v>182.60869565217391</v>
      </c>
      <c r="D6" s="18">
        <v>200</v>
      </c>
      <c r="E6" s="19">
        <f t="shared" si="2"/>
        <v>8</v>
      </c>
    </row>
    <row r="7" spans="1:5" ht="15.75" x14ac:dyDescent="0.25">
      <c r="A7" s="27"/>
      <c r="B7" s="24">
        <f t="shared" si="0"/>
        <v>26.086956521739129</v>
      </c>
      <c r="C7" s="17">
        <f t="shared" si="1"/>
        <v>273.91304347826087</v>
      </c>
      <c r="D7" s="18">
        <v>300</v>
      </c>
      <c r="E7" s="19">
        <f t="shared" si="2"/>
        <v>12</v>
      </c>
    </row>
    <row r="8" spans="1:5" ht="15.75" x14ac:dyDescent="0.25">
      <c r="A8" s="27"/>
      <c r="B8" s="24">
        <f t="shared" si="0"/>
        <v>34.782608695652172</v>
      </c>
      <c r="C8" s="17">
        <f t="shared" si="1"/>
        <v>365.21739130434781</v>
      </c>
      <c r="D8" s="18">
        <v>400</v>
      </c>
      <c r="E8" s="19">
        <f t="shared" si="2"/>
        <v>16</v>
      </c>
    </row>
    <row r="9" spans="1:5" ht="15.75" x14ac:dyDescent="0.25">
      <c r="A9" s="27"/>
      <c r="B9" s="24">
        <f t="shared" si="0"/>
        <v>43.478260869565219</v>
      </c>
      <c r="C9" s="17">
        <f t="shared" si="1"/>
        <v>456.52173913043475</v>
      </c>
      <c r="D9" s="18">
        <v>500</v>
      </c>
      <c r="E9" s="19">
        <f t="shared" si="2"/>
        <v>20</v>
      </c>
    </row>
    <row r="10" spans="1:5" ht="15.75" x14ac:dyDescent="0.25">
      <c r="A10" s="27"/>
      <c r="B10" s="24">
        <f t="shared" si="0"/>
        <v>52.173913043478258</v>
      </c>
      <c r="C10" s="17">
        <f t="shared" si="1"/>
        <v>547.82608695652175</v>
      </c>
      <c r="D10" s="18">
        <v>600</v>
      </c>
      <c r="E10" s="19">
        <f t="shared" si="2"/>
        <v>24</v>
      </c>
    </row>
    <row r="11" spans="1:5" ht="15.75" x14ac:dyDescent="0.25">
      <c r="A11" s="27"/>
      <c r="B11" s="24">
        <f t="shared" si="0"/>
        <v>60.869565217391305</v>
      </c>
      <c r="C11" s="17">
        <f t="shared" si="1"/>
        <v>639.13043478260875</v>
      </c>
      <c r="D11" s="18">
        <v>700</v>
      </c>
      <c r="E11" s="19">
        <f t="shared" si="2"/>
        <v>28</v>
      </c>
    </row>
    <row r="12" spans="1:5" ht="15.75" x14ac:dyDescent="0.25">
      <c r="A12" s="27"/>
      <c r="B12" s="24">
        <f t="shared" si="0"/>
        <v>69.565217391304344</v>
      </c>
      <c r="C12" s="17">
        <f t="shared" si="1"/>
        <v>730.43478260869563</v>
      </c>
      <c r="D12" s="18">
        <v>800</v>
      </c>
      <c r="E12" s="19">
        <f t="shared" si="2"/>
        <v>32</v>
      </c>
    </row>
    <row r="13" spans="1:5" ht="15.75" x14ac:dyDescent="0.25">
      <c r="A13" s="27"/>
      <c r="B13" s="24">
        <f t="shared" si="0"/>
        <v>78.260869565217391</v>
      </c>
      <c r="C13" s="17">
        <f t="shared" si="1"/>
        <v>821.73913043478262</v>
      </c>
      <c r="D13" s="18">
        <v>900</v>
      </c>
      <c r="E13" s="19">
        <f t="shared" si="2"/>
        <v>36</v>
      </c>
    </row>
    <row r="14" spans="1:5" ht="15.75" x14ac:dyDescent="0.25">
      <c r="A14" s="27"/>
      <c r="B14" s="24">
        <f t="shared" si="0"/>
        <v>86.956521739130437</v>
      </c>
      <c r="C14" s="17">
        <f t="shared" si="1"/>
        <v>913.04347826086951</v>
      </c>
      <c r="D14" s="18">
        <v>1000</v>
      </c>
      <c r="E14" s="19">
        <f t="shared" si="2"/>
        <v>40</v>
      </c>
    </row>
    <row r="15" spans="1:5" ht="15.75" x14ac:dyDescent="0.25">
      <c r="A15" s="27"/>
      <c r="B15" s="24">
        <f t="shared" si="0"/>
        <v>104.34782608695652</v>
      </c>
      <c r="C15" s="17">
        <f t="shared" si="1"/>
        <v>1095.6521739130435</v>
      </c>
      <c r="D15" s="18">
        <v>1200</v>
      </c>
      <c r="E15" s="19">
        <f t="shared" si="2"/>
        <v>48</v>
      </c>
    </row>
    <row r="16" spans="1:5" ht="15.75" x14ac:dyDescent="0.25">
      <c r="A16" s="27"/>
      <c r="B16" s="24">
        <f t="shared" si="0"/>
        <v>121.73913043478261</v>
      </c>
      <c r="C16" s="17">
        <f t="shared" si="1"/>
        <v>1278.2608695652175</v>
      </c>
      <c r="D16" s="18">
        <v>1400</v>
      </c>
      <c r="E16" s="19">
        <f t="shared" si="2"/>
        <v>56</v>
      </c>
    </row>
    <row r="17" spans="1:5" ht="15.75" x14ac:dyDescent="0.25">
      <c r="A17" s="27"/>
      <c r="B17" s="24">
        <f t="shared" si="0"/>
        <v>139.13043478260869</v>
      </c>
      <c r="C17" s="17">
        <f t="shared" si="1"/>
        <v>1460.8695652173913</v>
      </c>
      <c r="D17" s="18">
        <v>1600</v>
      </c>
      <c r="E17" s="19">
        <f t="shared" si="2"/>
        <v>64</v>
      </c>
    </row>
    <row r="18" spans="1:5" ht="15.75" x14ac:dyDescent="0.25">
      <c r="A18" s="27"/>
      <c r="B18" s="24">
        <f t="shared" si="0"/>
        <v>156.52173913043478</v>
      </c>
      <c r="C18" s="17">
        <f t="shared" si="1"/>
        <v>1643.4782608695652</v>
      </c>
      <c r="D18" s="18">
        <v>1800</v>
      </c>
      <c r="E18" s="19">
        <f t="shared" si="2"/>
        <v>72</v>
      </c>
    </row>
    <row r="19" spans="1:5" ht="16.5" thickBot="1" x14ac:dyDescent="0.3">
      <c r="A19" s="28"/>
      <c r="B19" s="25">
        <f t="shared" si="0"/>
        <v>173.91304347826087</v>
      </c>
      <c r="C19" s="20">
        <f t="shared" si="1"/>
        <v>1826.086956521739</v>
      </c>
      <c r="D19" s="21">
        <v>2000</v>
      </c>
      <c r="E19" s="22">
        <f t="shared" si="2"/>
        <v>80</v>
      </c>
    </row>
    <row r="20" spans="1:5" x14ac:dyDescent="0.25">
      <c r="A20" s="29" t="s">
        <v>8</v>
      </c>
      <c r="B20" s="29"/>
      <c r="C20" s="29"/>
      <c r="D20" s="29"/>
      <c r="E20" s="29"/>
    </row>
  </sheetData>
  <mergeCells count="6">
    <mergeCell ref="A20:E20"/>
    <mergeCell ref="A1:E2"/>
    <mergeCell ref="E3:E4"/>
    <mergeCell ref="B3:B4"/>
    <mergeCell ref="C3:C4"/>
    <mergeCell ref="D3:D4"/>
  </mergeCells>
  <hyperlinks>
    <hyperlink ref="A20:E20" r:id="rId1" display="Prof. dr. sc. Vladimir Vukadinović©, 2016." xr:uid="{0F4D22C9-3BCC-40E8-A8A8-D28A3B8A0DB4}"/>
  </hyperlinks>
  <pageMargins left="0.7" right="0.7" top="0.75" bottom="0.75" header="0.3" footer="0.3"/>
  <customProperties>
    <customPr name="SSC_SHEET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9E257-5BBF-4E34-AA09-1E9894920070}">
  <dimension ref="C1:E1"/>
  <sheetViews>
    <sheetView workbookViewId="0"/>
  </sheetViews>
  <sheetFormatPr defaultRowHeight="15" x14ac:dyDescent="0.25"/>
  <sheetData>
    <row r="1" spans="3:5" x14ac:dyDescent="0.25">
      <c r="C1" t="s">
        <v>4</v>
      </c>
      <c r="D1" t="s">
        <v>3</v>
      </c>
      <c r="E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 Vukadinović</cp:lastModifiedBy>
  <dcterms:created xsi:type="dcterms:W3CDTF">2013-05-22T09:17:27Z</dcterms:created>
  <dcterms:modified xsi:type="dcterms:W3CDTF">2019-10-10T15:44:06Z</dcterms:modified>
</cp:coreProperties>
</file>